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bookViews>
    <workbookView xWindow="0" yWindow="0" windowWidth="19410" windowHeight="11010" activeTab="1"/>
  </bookViews>
  <sheets>
    <sheet name="Script File (DO NOT MODIFY)" sheetId="1" r:id="rId1"/>
    <sheet name="Customer Data (ENTER DATA HERE)" sheetId="2" r:id="rId2"/>
  </sheets>
  <definedNames>
    <definedName name="YESNO">'Customer Data (ENTER DATA HERE)'!$K$3:$K$4</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F18" i="1"/>
  <c r="F15"/>
  <c r="C1" l="1"/>
  <c r="B1"/>
  <c r="F16"/>
  <c r="F21"/>
  <c r="F20"/>
  <c r="F19"/>
  <c r="F17"/>
  <c r="F14"/>
  <c r="F13"/>
</calcChain>
</file>

<file path=xl/sharedStrings.xml><?xml version="1.0" encoding="utf-8"?>
<sst xmlns="http://schemas.openxmlformats.org/spreadsheetml/2006/main" count="110" uniqueCount="56">
  <si>
    <t>$B</t>
  </si>
  <si>
    <t>SP</t>
  </si>
  <si>
    <t>REV</t>
  </si>
  <si>
    <t>UID</t>
  </si>
  <si>
    <t>AVTXS</t>
  </si>
  <si>
    <t>AVTXE</t>
  </si>
  <si>
    <t>ATXPWD</t>
  </si>
  <si>
    <t>AVTXD</t>
  </si>
  <si>
    <t>ATXREP</t>
  </si>
  <si>
    <t>ADDC</t>
  </si>
  <si>
    <t>SDET</t>
  </si>
  <si>
    <t>SCRIPT</t>
  </si>
  <si>
    <t>TSTATE</t>
  </si>
  <si>
    <t>MES</t>
  </si>
  <si>
    <t>RT_MET</t>
  </si>
  <si>
    <t>RLT_ENABLE</t>
  </si>
  <si>
    <t>RLT_MINT_TEMP</t>
  </si>
  <si>
    <t>RLT_MINT_TIME</t>
  </si>
  <si>
    <t>RLT_DT_TEMP</t>
  </si>
  <si>
    <t>RLT_DT_TIME</t>
  </si>
  <si>
    <t>RLT_DARK_TIME</t>
  </si>
  <si>
    <t>DSS Recommended Value</t>
  </si>
  <si>
    <t>n/a</t>
  </si>
  <si>
    <t>DSS Comment</t>
  </si>
  <si>
    <t>Customer Comment</t>
  </si>
  <si>
    <t>User Experiment Number</t>
  </si>
  <si>
    <t>Associated Script Code</t>
  </si>
  <si>
    <t>Use a number from 0 to 65535 to reflect this experiment and distinguish it, and associated tag settings, from other experiments.</t>
  </si>
  <si>
    <t>Customer Assigned Value</t>
  </si>
  <si>
    <t>Assigned by DSS</t>
  </si>
  <si>
    <t>User Account ID</t>
  </si>
  <si>
    <t>Field Descriptor</t>
  </si>
  <si>
    <t>On-fish mission duration (days)</t>
  </si>
  <si>
    <t>Per your experiment requirement, up to 365 days.  One or a few days may be added if it is anticipated that the tag will be floating in a bucket on deck in on-fish mode ready for deployment once a fish is caught.</t>
  </si>
  <si>
    <t>We'll assume a maximum dead fish sinking speed of 0.025m / sec, meaning that the fish when alive would have to provide 2160m per day vertical ascent just to cancel its natural sink speed… which seems a very high energy cost.  At this rate, a fish would sink from the 1000m depth for which the temperature cutoff was defined to the 1200m service depth in  133 minutes.  Please make sure the fish is unlikely to encounter the resulting exposure when alive.   If you think this may happen, take a risk and raise the value above our recommendation.</t>
  </si>
  <si>
    <t>The NOAA Ocena Atlas shows a averge temperature of about 5 deg at 1000m depth off the east coast of Australia.  We recommend 7 deg C to provide a safety margin against crushing in this case.  Use a lower value if the primary concern is release while the fish is still alive.</t>
  </si>
  <si>
    <r>
      <rPr>
        <b/>
        <sz val="11"/>
        <color theme="1"/>
        <rFont val="Calibri"/>
        <family val="2"/>
        <scheme val="minor"/>
      </rPr>
      <t>Low temperature exposure based crush depth prevention release: Temperature threshold (deg C).</t>
    </r>
    <r>
      <rPr>
        <sz val="11"/>
        <color theme="1"/>
        <rFont val="Calibri"/>
        <family val="2"/>
        <scheme val="minor"/>
      </rPr>
      <t xml:space="preserve">  When below this temperature, the exposure counter will start running.  When above it, the low temperature exposure count is reset again. Tag release will occur when the exposure counter reaches the elapsed time specified in RLT_MINT_TIME. RLT_MINT_TEMP should be generally below what the fish experiences, but above the temperature encountered at 1000m depth (rated tag service depth is 1200m and nominal crush depth is 1800m)</t>
    </r>
  </si>
  <si>
    <t>1-365 depending on your experiment</t>
  </si>
  <si>
    <t>Any number within range following your experiment designator system.</t>
  </si>
  <si>
    <r>
      <rPr>
        <b/>
        <sz val="11"/>
        <color theme="1"/>
        <rFont val="Calibri"/>
        <family val="2"/>
        <scheme val="minor"/>
      </rPr>
      <t>Low temperature exposure based crush depth prevention release:  Exposure time limit (minutes).</t>
    </r>
    <r>
      <rPr>
        <sz val="11"/>
        <color theme="1"/>
        <rFont val="Calibri"/>
        <family val="2"/>
        <scheme val="minor"/>
      </rPr>
      <t xml:space="preserve">  Specify the low temperature exposure time in minutes that will trigger a release.  This value should be above the time the fish could tolerate at the temperature specified in RLT_MINT_TEMP, but below the time it may take the fish,if dead, to sink to crush depth.</t>
    </r>
  </si>
  <si>
    <t>VIMS tagging data for bluefish tuna has shown temerature transitions of at least 2 deg C / minute while on fish, and no more than 0.02 deg C / minute once released from fish.   Thus we recommend a threshold of 0.2 deg C /minute.  Generally increase the number in waters with large temperature variations near the surface and decrease it when the fish may only encounter limited temperature changes dring normal diving.</t>
  </si>
  <si>
    <r>
      <rPr>
        <b/>
        <sz val="11"/>
        <color theme="1"/>
        <rFont val="Calibri"/>
        <family val="2"/>
        <scheme val="minor"/>
      </rPr>
      <t xml:space="preserve">Low delta-T release - temperature change rate (deg C per minute).  </t>
    </r>
    <r>
      <rPr>
        <sz val="11"/>
        <color theme="1"/>
        <rFont val="Calibri"/>
        <family val="2"/>
        <scheme val="minor"/>
      </rPr>
      <t xml:space="preserve"> Specify a temperature transition rate which if never reached for the number of days specified in RLT_DT_TIME will cause a tag release.</t>
    </r>
  </si>
  <si>
    <r>
      <rPr>
        <b/>
        <sz val="11"/>
        <color theme="1"/>
        <rFont val="Calibri"/>
        <family val="2"/>
        <scheme val="minor"/>
      </rPr>
      <t>Low delta-T release - time (days)</t>
    </r>
    <r>
      <rPr>
        <sz val="11"/>
        <color theme="1"/>
        <rFont val="Calibri"/>
        <family val="2"/>
        <scheme val="minor"/>
      </rPr>
      <t>.   Specify a temperature transition rate which if never reached for the number of days specified in RLT_DT_TIME will cause a tag release.</t>
    </r>
  </si>
  <si>
    <r>
      <rPr>
        <b/>
        <sz val="11"/>
        <color theme="1"/>
        <rFont val="Calibri"/>
        <family val="2"/>
        <scheme val="minor"/>
      </rPr>
      <t xml:space="preserve">Darkness release (days).  </t>
    </r>
    <r>
      <rPr>
        <sz val="11"/>
        <color theme="1"/>
        <rFont val="Calibri"/>
        <family val="2"/>
        <scheme val="minor"/>
      </rPr>
      <t xml:space="preserve">Specify the days of continuous darkness causing a release. </t>
    </r>
  </si>
  <si>
    <t>For pelagic species, light should be present every day.  So, two days of darkness may indicate ingestion of the tag by another animal, i.e. probable mortality.  Adjust as needed.</t>
  </si>
  <si>
    <t>As a fairly arbitrary number, we recommend three days of low delta-T observations before the release is triggered.  This will limit the amount of time and travel distance since mortality. Adjust as needed.</t>
  </si>
  <si>
    <t>The recommendation is 5 days if only the pop-uplocation and tag status code is needed, 30 days if archived daily summaries for up to one year on-animal is needed, or a large number such as 3650 days if you prefer to monitor and the request Argos data delivery stop, which is available after 60 days in typical Argos contracts.</t>
  </si>
  <si>
    <r>
      <rPr>
        <b/>
        <sz val="11"/>
        <color theme="1"/>
        <rFont val="Calibri"/>
        <family val="2"/>
        <scheme val="minor"/>
      </rPr>
      <t xml:space="preserve">Post-release Argos Transmit duration (days).  </t>
    </r>
    <r>
      <rPr>
        <sz val="11"/>
        <color theme="1"/>
        <rFont val="Calibri"/>
        <family val="2"/>
        <scheme val="minor"/>
      </rPr>
      <t xml:space="preserve"> The tag will stop transmitting after the specified number of days.   This affects only the REPORTING phase.  Transmissions are unlimited in allother tag states including ONFISH.</t>
    </r>
  </si>
  <si>
    <t>SeaTag-SAM Script</t>
  </si>
  <si>
    <t>(Custome Account #)</t>
  </si>
  <si>
    <t>Use Condition to Trigger Release</t>
  </si>
  <si>
    <t>YES</t>
  </si>
  <si>
    <t>NO</t>
  </si>
  <si>
    <t>N/A</t>
  </si>
  <si>
    <r>
      <rPr>
        <b/>
        <sz val="11"/>
        <color theme="1"/>
        <rFont val="Calibri"/>
        <family val="2"/>
        <scheme val="minor"/>
      </rPr>
      <t xml:space="preserve">Powerloss RESET.  </t>
    </r>
    <r>
      <rPr>
        <sz val="11"/>
        <color theme="1"/>
        <rFont val="Calibri"/>
        <family val="2"/>
        <scheme val="minor"/>
      </rPr>
      <t xml:space="preserve"> Trigger the release if the tag experiences and recovers from  a power loss.  </t>
    </r>
  </si>
  <si>
    <t>Should generally be YES, because recovery from a powerloss means the tag has returned to the light and has probably shedded. Its time since deployment is also unknown; i.e. it may have been in darkness for a long time.  Set to NO only for specialty functions, such as to limit release to specific temperature conditions only, ignoring the time factor.</t>
  </si>
</sst>
</file>

<file path=xl/styles.xml><?xml version="1.0" encoding="utf-8"?>
<styleSheet xmlns="http://schemas.openxmlformats.org/spreadsheetml/2006/main">
  <fonts count="2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sz val="6"/>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
    <xf numFmtId="0" fontId="0" fillId="0" borderId="0" xfId="0"/>
    <xf numFmtId="0" fontId="16" fillId="0" borderId="0" xfId="0" applyFont="1" applyAlignment="1">
      <alignment wrapText="1"/>
    </xf>
    <xf numFmtId="0" fontId="0" fillId="0" borderId="0" xfId="0" applyAlignment="1">
      <alignment wrapText="1"/>
    </xf>
    <xf numFmtId="0" fontId="0" fillId="33" borderId="0" xfId="0" applyFill="1"/>
    <xf numFmtId="0" fontId="0" fillId="36" borderId="10" xfId="0" applyFill="1" applyBorder="1" applyAlignment="1">
      <alignment wrapText="1"/>
    </xf>
    <xf numFmtId="0" fontId="0" fillId="0" borderId="10" xfId="0" applyBorder="1" applyAlignment="1">
      <alignment wrapText="1"/>
    </xf>
    <xf numFmtId="0" fontId="0" fillId="34" borderId="10" xfId="0" applyFill="1" applyBorder="1" applyAlignment="1">
      <alignment wrapText="1"/>
    </xf>
    <xf numFmtId="0" fontId="18" fillId="0" borderId="0" xfId="0" applyFont="1" applyFill="1" applyAlignment="1">
      <alignment wrapText="1"/>
    </xf>
    <xf numFmtId="0" fontId="18" fillId="0" borderId="10" xfId="0" applyFont="1" applyFill="1" applyBorder="1" applyAlignment="1">
      <alignment wrapText="1"/>
    </xf>
    <xf numFmtId="0" fontId="18" fillId="0" borderId="10" xfId="0" applyFont="1" applyFill="1" applyBorder="1" applyAlignment="1">
      <alignment horizontal="center" wrapText="1"/>
    </xf>
    <xf numFmtId="0" fontId="0" fillId="36" borderId="10" xfId="0" applyFill="1" applyBorder="1" applyAlignment="1">
      <alignment horizontal="center" wrapText="1"/>
    </xf>
    <xf numFmtId="0" fontId="0" fillId="0" borderId="10" xfId="0" applyBorder="1" applyAlignment="1">
      <alignment horizontal="center" wrapText="1"/>
    </xf>
    <xf numFmtId="0" fontId="0" fillId="35" borderId="10" xfId="0" applyFill="1" applyBorder="1" applyAlignment="1">
      <alignment horizontal="center"/>
    </xf>
    <xf numFmtId="0" fontId="0" fillId="34" borderId="10" xfId="0" applyFill="1" applyBorder="1" applyAlignment="1">
      <alignment horizontal="center"/>
    </xf>
    <xf numFmtId="0" fontId="0" fillId="0" borderId="10" xfId="0" applyBorder="1" applyAlignment="1">
      <alignment horizontal="center"/>
    </xf>
    <xf numFmtId="0" fontId="16" fillId="34" borderId="10" xfId="0" applyFont="1" applyFill="1" applyBorder="1" applyAlignment="1">
      <alignment horizontal="center"/>
    </xf>
    <xf numFmtId="0" fontId="0" fillId="0" borderId="10" xfId="0" applyFill="1" applyBorder="1" applyAlignment="1">
      <alignment horizontal="center"/>
    </xf>
    <xf numFmtId="0" fontId="0" fillId="37" borderId="10" xfId="0" applyFill="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F21"/>
  <sheetViews>
    <sheetView workbookViewId="0">
      <selection activeCell="D27" sqref="D27"/>
    </sheetView>
  </sheetViews>
  <sheetFormatPr defaultColWidth="8.7109375" defaultRowHeight="15"/>
  <cols>
    <col min="1" max="1" width="21.140625" customWidth="1"/>
    <col min="5" max="5" width="18.42578125" customWidth="1"/>
  </cols>
  <sheetData>
    <row r="1" spans="1:6">
      <c r="A1" t="s">
        <v>48</v>
      </c>
      <c r="B1" t="str">
        <f>'Customer Data (ENTER DATA HERE)'!C2</f>
        <v>(Custome Account #)</v>
      </c>
      <c r="C1">
        <f>'Customer Data (ENTER DATA HERE)'!C3</f>
        <v>0</v>
      </c>
    </row>
    <row r="2" spans="1:6">
      <c r="A2" t="s">
        <v>0</v>
      </c>
      <c r="B2">
        <v>1</v>
      </c>
      <c r="C2" t="s">
        <v>1</v>
      </c>
      <c r="D2">
        <v>1776</v>
      </c>
      <c r="E2" t="s">
        <v>2</v>
      </c>
      <c r="F2">
        <v>1</v>
      </c>
    </row>
    <row r="3" spans="1:6">
      <c r="A3" t="s">
        <v>0</v>
      </c>
      <c r="B3">
        <v>1</v>
      </c>
      <c r="C3" t="s">
        <v>1</v>
      </c>
      <c r="D3">
        <v>1776</v>
      </c>
      <c r="E3" t="s">
        <v>4</v>
      </c>
      <c r="F3">
        <v>3550</v>
      </c>
    </row>
    <row r="4" spans="1:6">
      <c r="A4" t="s">
        <v>0</v>
      </c>
      <c r="B4">
        <v>1</v>
      </c>
      <c r="C4" t="s">
        <v>1</v>
      </c>
      <c r="D4">
        <v>1776</v>
      </c>
      <c r="E4" t="s">
        <v>5</v>
      </c>
      <c r="F4">
        <v>3300</v>
      </c>
    </row>
    <row r="5" spans="1:6">
      <c r="A5" t="s">
        <v>0</v>
      </c>
      <c r="B5">
        <v>1</v>
      </c>
      <c r="C5" t="s">
        <v>1</v>
      </c>
      <c r="D5">
        <v>1776</v>
      </c>
      <c r="E5" t="s">
        <v>6</v>
      </c>
      <c r="F5">
        <v>230</v>
      </c>
    </row>
    <row r="6" spans="1:6">
      <c r="A6" t="s">
        <v>0</v>
      </c>
      <c r="B6">
        <v>1</v>
      </c>
      <c r="C6" t="s">
        <v>1</v>
      </c>
      <c r="D6">
        <v>1776</v>
      </c>
      <c r="E6" t="s">
        <v>7</v>
      </c>
      <c r="F6">
        <v>300</v>
      </c>
    </row>
    <row r="7" spans="1:6">
      <c r="A7" t="s">
        <v>0</v>
      </c>
      <c r="B7">
        <v>1</v>
      </c>
      <c r="C7" t="s">
        <v>1</v>
      </c>
      <c r="D7">
        <v>1776</v>
      </c>
      <c r="E7" t="s">
        <v>8</v>
      </c>
      <c r="F7">
        <v>45</v>
      </c>
    </row>
    <row r="8" spans="1:6">
      <c r="A8" t="s">
        <v>0</v>
      </c>
      <c r="B8">
        <v>1</v>
      </c>
      <c r="C8" t="s">
        <v>1</v>
      </c>
      <c r="D8">
        <v>1776</v>
      </c>
      <c r="E8" t="s">
        <v>10</v>
      </c>
      <c r="F8">
        <v>0</v>
      </c>
    </row>
    <row r="9" spans="1:6">
      <c r="A9" t="s">
        <v>0</v>
      </c>
      <c r="B9">
        <v>1</v>
      </c>
      <c r="C9" t="s">
        <v>1</v>
      </c>
      <c r="D9">
        <v>1776</v>
      </c>
      <c r="E9" t="s">
        <v>11</v>
      </c>
      <c r="F9">
        <v>120</v>
      </c>
    </row>
    <row r="10" spans="1:6">
      <c r="A10" t="s">
        <v>0</v>
      </c>
      <c r="B10">
        <v>1</v>
      </c>
      <c r="C10" t="s">
        <v>1</v>
      </c>
      <c r="D10">
        <v>1776</v>
      </c>
      <c r="E10" t="s">
        <v>12</v>
      </c>
      <c r="F10">
        <v>1</v>
      </c>
    </row>
    <row r="11" spans="1:6">
      <c r="A11" t="s">
        <v>0</v>
      </c>
      <c r="B11">
        <v>1</v>
      </c>
      <c r="C11" t="s">
        <v>1</v>
      </c>
      <c r="D11">
        <v>1776</v>
      </c>
      <c r="E11" t="s">
        <v>13</v>
      </c>
      <c r="F11">
        <v>0</v>
      </c>
    </row>
    <row r="13" spans="1:6">
      <c r="A13" t="s">
        <v>0</v>
      </c>
      <c r="B13">
        <v>1</v>
      </c>
      <c r="C13" t="s">
        <v>1</v>
      </c>
      <c r="D13">
        <v>1776</v>
      </c>
      <c r="E13" t="s">
        <v>3</v>
      </c>
      <c r="F13" s="3">
        <f>'Customer Data (ENTER DATA HERE)'!C3</f>
        <v>0</v>
      </c>
    </row>
    <row r="14" spans="1:6">
      <c r="A14" t="s">
        <v>0</v>
      </c>
      <c r="B14">
        <v>1</v>
      </c>
      <c r="C14" t="s">
        <v>1</v>
      </c>
      <c r="D14">
        <v>1776</v>
      </c>
      <c r="E14" t="s">
        <v>14</v>
      </c>
      <c r="F14" s="3">
        <f>'Customer Data (ENTER DATA HERE)'!C4</f>
        <v>0</v>
      </c>
    </row>
    <row r="15" spans="1:6">
      <c r="A15" t="s">
        <v>0</v>
      </c>
      <c r="B15">
        <v>1</v>
      </c>
      <c r="C15" t="s">
        <v>1</v>
      </c>
      <c r="D15">
        <v>1776</v>
      </c>
      <c r="E15" t="s">
        <v>15</v>
      </c>
      <c r="F15" s="3">
        <f>IF('Customer Data (ENTER DATA HERE)'!D4="YES",1,0)+IF('Customer Data (ENTER DATA HERE)'!D5="YES",8,0)+IF('Customer Data (ENTER DATA HERE)'!D7="YES",4,0)+IF('Customer Data (ENTER DATA HERE)'!D9="YES",2,0)+IF('Customer Data (ENTER DATA HERE)'!D11="YES",16,0)</f>
        <v>29</v>
      </c>
    </row>
    <row r="16" spans="1:6">
      <c r="A16" t="s">
        <v>0</v>
      </c>
      <c r="B16">
        <v>1</v>
      </c>
      <c r="C16" t="s">
        <v>1</v>
      </c>
      <c r="D16">
        <v>1776</v>
      </c>
      <c r="E16" t="s">
        <v>16</v>
      </c>
      <c r="F16" s="3">
        <f>'Customer Data (ENTER DATA HERE)'!C5*1000</f>
        <v>0</v>
      </c>
    </row>
    <row r="17" spans="1:6">
      <c r="A17" t="s">
        <v>0</v>
      </c>
      <c r="B17">
        <v>1</v>
      </c>
      <c r="C17" t="s">
        <v>1</v>
      </c>
      <c r="D17">
        <v>1776</v>
      </c>
      <c r="E17" t="s">
        <v>17</v>
      </c>
      <c r="F17" s="3">
        <f>'Customer Data (ENTER DATA HERE)'!C6</f>
        <v>0</v>
      </c>
    </row>
    <row r="18" spans="1:6">
      <c r="A18" t="s">
        <v>0</v>
      </c>
      <c r="B18">
        <v>1</v>
      </c>
      <c r="C18" t="s">
        <v>1</v>
      </c>
      <c r="D18">
        <v>1776</v>
      </c>
      <c r="E18" t="s">
        <v>18</v>
      </c>
      <c r="F18" s="3">
        <f>'Customer Data (ENTER DATA HERE)'!C7*1000</f>
        <v>0</v>
      </c>
    </row>
    <row r="19" spans="1:6">
      <c r="A19" t="s">
        <v>0</v>
      </c>
      <c r="B19">
        <v>1</v>
      </c>
      <c r="C19" t="s">
        <v>1</v>
      </c>
      <c r="D19">
        <v>1776</v>
      </c>
      <c r="E19" t="s">
        <v>19</v>
      </c>
      <c r="F19" s="3">
        <f>'Customer Data (ENTER DATA HERE)'!C8</f>
        <v>0</v>
      </c>
    </row>
    <row r="20" spans="1:6">
      <c r="A20" t="s">
        <v>0</v>
      </c>
      <c r="B20">
        <v>1</v>
      </c>
      <c r="C20" t="s">
        <v>1</v>
      </c>
      <c r="D20">
        <v>1776</v>
      </c>
      <c r="E20" t="s">
        <v>20</v>
      </c>
      <c r="F20" s="3">
        <f>'Customer Data (ENTER DATA HERE)'!C9</f>
        <v>0</v>
      </c>
    </row>
    <row r="21" spans="1:6">
      <c r="A21" t="s">
        <v>0</v>
      </c>
      <c r="B21">
        <v>1</v>
      </c>
      <c r="C21" t="s">
        <v>1</v>
      </c>
      <c r="D21">
        <v>1776</v>
      </c>
      <c r="E21" t="s">
        <v>9</v>
      </c>
      <c r="F21" s="3">
        <f>'Customer Data (ENTER DATA HERE)'!C10</f>
        <v>0</v>
      </c>
    </row>
  </sheetData>
  <phoneticPr fontId="19"/>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dimension ref="A1:K11"/>
  <sheetViews>
    <sheetView tabSelected="1" zoomScale="80" zoomScaleNormal="80" zoomScalePageLayoutView="80" workbookViewId="0">
      <selection activeCell="B5" sqref="B5"/>
    </sheetView>
  </sheetViews>
  <sheetFormatPr defaultColWidth="8.7109375" defaultRowHeight="15"/>
  <cols>
    <col min="1" max="1" width="106.42578125" style="2" bestFit="1" customWidth="1"/>
    <col min="2" max="2" width="27.7109375" customWidth="1"/>
    <col min="3" max="4" width="27.28515625" style="14" customWidth="1"/>
    <col min="5" max="5" width="24.42578125" style="11" customWidth="1"/>
    <col min="6" max="6" width="72.28515625" style="5" bestFit="1" customWidth="1"/>
    <col min="7" max="7" width="49.42578125" style="5" customWidth="1"/>
  </cols>
  <sheetData>
    <row r="1" spans="1:11" s="7" customFormat="1" ht="37.5">
      <c r="A1" s="7" t="s">
        <v>31</v>
      </c>
      <c r="B1" s="7" t="s">
        <v>26</v>
      </c>
      <c r="C1" s="9" t="s">
        <v>28</v>
      </c>
      <c r="D1" s="9" t="s">
        <v>50</v>
      </c>
      <c r="E1" s="9" t="s">
        <v>21</v>
      </c>
      <c r="F1" s="8" t="s">
        <v>23</v>
      </c>
      <c r="G1" s="8" t="s">
        <v>24</v>
      </c>
    </row>
    <row r="2" spans="1:11">
      <c r="A2" s="2" t="s">
        <v>30</v>
      </c>
      <c r="C2" s="12" t="s">
        <v>49</v>
      </c>
      <c r="D2" s="16"/>
      <c r="E2" s="10" t="s">
        <v>29</v>
      </c>
      <c r="F2" s="4" t="s">
        <v>22</v>
      </c>
      <c r="G2" s="6"/>
    </row>
    <row r="3" spans="1:11" ht="60">
      <c r="A3" s="1" t="s">
        <v>25</v>
      </c>
      <c r="B3" t="s">
        <v>3</v>
      </c>
      <c r="C3" s="13"/>
      <c r="D3" s="16" t="s">
        <v>53</v>
      </c>
      <c r="E3" s="10" t="s">
        <v>38</v>
      </c>
      <c r="F3" s="4" t="s">
        <v>27</v>
      </c>
      <c r="G3" s="6"/>
      <c r="K3" t="s">
        <v>51</v>
      </c>
    </row>
    <row r="4" spans="1:11" ht="24" customHeight="1">
      <c r="A4" s="1" t="s">
        <v>32</v>
      </c>
      <c r="B4" t="s">
        <v>14</v>
      </c>
      <c r="C4" s="13"/>
      <c r="D4" s="15" t="s">
        <v>51</v>
      </c>
      <c r="E4" s="10" t="s">
        <v>37</v>
      </c>
      <c r="F4" s="4" t="s">
        <v>33</v>
      </c>
      <c r="G4" s="6"/>
      <c r="K4" t="s">
        <v>52</v>
      </c>
    </row>
    <row r="5" spans="1:11" ht="108.75" customHeight="1">
      <c r="A5" s="2" t="s">
        <v>36</v>
      </c>
      <c r="B5" t="s">
        <v>16</v>
      </c>
      <c r="C5" s="13"/>
      <c r="D5" s="15" t="s">
        <v>51</v>
      </c>
      <c r="E5" s="10">
        <v>7</v>
      </c>
      <c r="F5" s="4" t="s">
        <v>35</v>
      </c>
      <c r="G5" s="6"/>
    </row>
    <row r="6" spans="1:11" ht="120">
      <c r="A6" s="2" t="s">
        <v>39</v>
      </c>
      <c r="B6" t="s">
        <v>17</v>
      </c>
      <c r="C6" s="13"/>
      <c r="D6" s="16" t="s">
        <v>53</v>
      </c>
      <c r="E6" s="10">
        <v>133</v>
      </c>
      <c r="F6" s="4" t="s">
        <v>34</v>
      </c>
      <c r="G6" s="6"/>
    </row>
    <row r="7" spans="1:11" ht="109.9" customHeight="1">
      <c r="A7" s="2" t="s">
        <v>41</v>
      </c>
      <c r="B7" t="s">
        <v>18</v>
      </c>
      <c r="C7" s="13"/>
      <c r="D7" s="15" t="s">
        <v>51</v>
      </c>
      <c r="E7" s="10">
        <v>0.2</v>
      </c>
      <c r="F7" s="4" t="s">
        <v>40</v>
      </c>
      <c r="G7" s="6"/>
    </row>
    <row r="8" spans="1:11" ht="45">
      <c r="A8" s="2" t="s">
        <v>42</v>
      </c>
      <c r="B8" t="s">
        <v>19</v>
      </c>
      <c r="C8" s="13"/>
      <c r="D8" s="16" t="s">
        <v>53</v>
      </c>
      <c r="E8" s="10">
        <v>3</v>
      </c>
      <c r="F8" s="4" t="s">
        <v>45</v>
      </c>
      <c r="G8" s="6"/>
    </row>
    <row r="9" spans="1:11" ht="45">
      <c r="A9" s="2" t="s">
        <v>43</v>
      </c>
      <c r="B9" t="s">
        <v>20</v>
      </c>
      <c r="C9" s="13"/>
      <c r="D9" s="15" t="s">
        <v>52</v>
      </c>
      <c r="E9" s="10">
        <v>2</v>
      </c>
      <c r="F9" s="4" t="s">
        <v>44</v>
      </c>
      <c r="G9" s="6"/>
    </row>
    <row r="10" spans="1:11" ht="98.45" customHeight="1">
      <c r="A10" s="2" t="s">
        <v>47</v>
      </c>
      <c r="B10" t="s">
        <v>9</v>
      </c>
      <c r="C10" s="13"/>
      <c r="D10" s="16" t="s">
        <v>53</v>
      </c>
      <c r="E10" s="10">
        <v>30</v>
      </c>
      <c r="F10" s="4" t="s">
        <v>46</v>
      </c>
      <c r="G10" s="6"/>
    </row>
    <row r="11" spans="1:11" ht="75">
      <c r="A11" s="2" t="s">
        <v>54</v>
      </c>
      <c r="C11" s="17" t="s">
        <v>53</v>
      </c>
      <c r="D11" s="15" t="s">
        <v>51</v>
      </c>
      <c r="E11" s="10" t="s">
        <v>51</v>
      </c>
      <c r="F11" s="4" t="s">
        <v>55</v>
      </c>
    </row>
  </sheetData>
  <phoneticPr fontId="19"/>
  <dataValidations count="1">
    <dataValidation type="list" allowBlank="1" showInputMessage="1" showErrorMessage="1" sqref="D4 D5 D7 D9 D11">
      <formula1>YESNO</formula1>
    </dataValidation>
  </dataValidation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Script File (DO NOT MODIFY)</vt:lpstr>
      <vt:lpstr>Customer Data (ENTER DATA HERE)</vt:lpstr>
      <vt:lpstr>YESNO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marcoflagg</dc:creator>
  <cp:lastModifiedBy>marcoflagg</cp:lastModifiedBy>
  <dcterms:created xsi:type="dcterms:W3CDTF">2014-08-11T18:50:16Z</dcterms:created>
  <dcterms:modified xsi:type="dcterms:W3CDTF">2016-10-29T17:40:04Z</dcterms:modified>
</cp:coreProperties>
</file>